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514EFA6A-279A-4062-917E-E1E41C908217}" xr6:coauthVersionLast="47" xr6:coauthVersionMax="47" xr10:uidLastSave="{00000000-0000-0000-0000-000000000000}"/>
  <bookViews>
    <workbookView xWindow="-120" yWindow="-120" windowWidth="29040" windowHeight="15840" xr2:uid="{E7D57DF5-D031-46D2-AA4F-99DEA0E11270}"/>
  </bookViews>
  <sheets>
    <sheet name="3.1ชก" sheetId="1" r:id="rId1"/>
    <sheet name="3.2ชก" sheetId="2" r:id="rId2"/>
    <sheet name="3.3ชก" sheetId="3" r:id="rId3"/>
  </sheets>
  <definedNames>
    <definedName name="_xlnm._FilterDatabase" localSheetId="0" hidden="1">'3.1ชก'!$C$8:$E$36</definedName>
    <definedName name="_xlnm._FilterDatabase" localSheetId="1" hidden="1">'3.2ชก'!$C$8:$E$36</definedName>
    <definedName name="_xlnm._FilterDatabase" localSheetId="2" hidden="1">'3.3ชก'!$C$8:$E$36</definedName>
    <definedName name="_xlnm.Print_Area" localSheetId="0">'3.1ชก'!$A$1:$W$53</definedName>
    <definedName name="_xlnm.Print_Area" localSheetId="1">'3.2ชก'!$A$1:$W$53</definedName>
    <definedName name="_xlnm.Print_Area" localSheetId="2">'3.3ชก'!$A$1:$W$53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3" l="1"/>
  <c r="C53" i="3"/>
  <c r="D53" i="3"/>
  <c r="E53" i="3"/>
  <c r="B53" i="2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<sst xmlns="http://schemas.openxmlformats.org/spreadsheetml/2006/main" count="243" uniqueCount="136">
  <si>
    <t/>
  </si>
  <si>
    <t>ชัยทาน</t>
  </si>
  <si>
    <t>เอกวินทร์</t>
  </si>
  <si>
    <t>นาย</t>
  </si>
  <si>
    <t>ดอกเตย</t>
  </si>
  <si>
    <t>อัษฎาวุธ</t>
  </si>
  <si>
    <t>มากมงคล</t>
  </si>
  <si>
    <t>อลงกรณ์</t>
  </si>
  <si>
    <t>อภิรัตน์</t>
  </si>
  <si>
    <t>สุวรรณประเสริฐ</t>
  </si>
  <si>
    <t>สุนิรันดร์</t>
  </si>
  <si>
    <t>-</t>
  </si>
  <si>
    <t>สรวิชญ์</t>
  </si>
  <si>
    <t>อยู่ยัง</t>
  </si>
  <si>
    <t>ศุกลวัฒน์</t>
  </si>
  <si>
    <t>ชัยชุ่มเงิน</t>
  </si>
  <si>
    <t>ศิวัฒน์</t>
  </si>
  <si>
    <t>จันทร์เขียว</t>
  </si>
  <si>
    <t>วันวิสาข์</t>
  </si>
  <si>
    <t>น.ส.</t>
  </si>
  <si>
    <t>สุจริต</t>
  </si>
  <si>
    <t>รัฐกร</t>
  </si>
  <si>
    <t>โมเล็ก</t>
  </si>
  <si>
    <t>มณีรัตน์</t>
  </si>
  <si>
    <t>ขุนไตรเลิศ</t>
  </si>
  <si>
    <t>ภาคภูมิ</t>
  </si>
  <si>
    <t>คุ้งลึงค์</t>
  </si>
  <si>
    <t>ปวัน</t>
  </si>
  <si>
    <t>เชาเครือ</t>
  </si>
  <si>
    <t>นิติภูมิ</t>
  </si>
  <si>
    <t>พุทธา</t>
  </si>
  <si>
    <t>นพคุณ</t>
  </si>
  <si>
    <t>ละออ</t>
  </si>
  <si>
    <t>ธีรพัฒน์</t>
  </si>
  <si>
    <t>ผลลาภ</t>
  </si>
  <si>
    <t>ธีรดนย์</t>
  </si>
  <si>
    <t>ไกรทอง</t>
  </si>
  <si>
    <t>ธนชัย</t>
  </si>
  <si>
    <t>ซุ้มผกาแก้ว</t>
  </si>
  <si>
    <t>ธนกิจ</t>
  </si>
  <si>
    <t>พระวิเศษ</t>
  </si>
  <si>
    <t>ฐาปกร</t>
  </si>
  <si>
    <t>รัตนประเสริฐสุข</t>
  </si>
  <si>
    <t>จิรครินทร์</t>
  </si>
  <si>
    <t>จันทร์เปรม</t>
  </si>
  <si>
    <t>กนิษธ์พงศ์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</si>
  <si>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</si>
  <si>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</si>
  <si>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</si>
  <si>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</si>
  <si>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นายธนากร + นายสุรชัช</t>
  </si>
  <si>
    <t>ช่างกลโรงงาน</t>
  </si>
  <si>
    <t>สาขาวิชา</t>
  </si>
  <si>
    <t>ภาคเรียนที่ 2    ปีการศึกษา  2567</t>
  </si>
  <si>
    <t>กลุ่ม</t>
  </si>
  <si>
    <t>เครื่องมือกล ปวช.3/1</t>
  </si>
  <si>
    <t>ใบรายชื่อนักเรียน  สาขางาน</t>
  </si>
  <si>
    <t>ปวช.3/1 ชก.</t>
  </si>
  <si>
    <t>วิทยาลัยเทคนิคราชบุรี</t>
  </si>
  <si>
    <t>ผานาค</t>
  </si>
  <si>
    <t>ฐากูร</t>
  </si>
  <si>
    <t>แสนแก้ว</t>
  </si>
  <si>
    <t>เอกรินทร์</t>
  </si>
  <si>
    <t>แท่งหอม</t>
  </si>
  <si>
    <t>สุวีย์</t>
  </si>
  <si>
    <t>เพ็งจันทา</t>
  </si>
  <si>
    <t>วานิช</t>
  </si>
  <si>
    <t>สุนทรภักดิ์</t>
  </si>
  <si>
    <t>รณกร</t>
  </si>
  <si>
    <t>มานะ</t>
  </si>
  <si>
    <t>เจตพุก</t>
  </si>
  <si>
    <t>พีรพัฒน์</t>
  </si>
  <si>
    <t>แสงคำ</t>
  </si>
  <si>
    <t>พิมภิกา</t>
  </si>
  <si>
    <t>สูงจั่น</t>
  </si>
  <si>
    <t>ปิยะบุตร</t>
  </si>
  <si>
    <t>จันทะราช</t>
  </si>
  <si>
    <t>ปิยทัศน์</t>
  </si>
  <si>
    <t>สองสร</t>
  </si>
  <si>
    <t>ประพันธ์</t>
  </si>
  <si>
    <t>ขันธ์มั่น</t>
  </si>
  <si>
    <t>ชนายุส</t>
  </si>
  <si>
    <t>ทองสันติ</t>
  </si>
  <si>
    <t>จิรพงศ์</t>
  </si>
  <si>
    <t>คงแคล้ว</t>
  </si>
  <si>
    <t>คามิน</t>
  </si>
  <si>
    <t>มณเทียรเภา</t>
  </si>
  <si>
    <t>กุลธิดา</t>
  </si>
  <si>
    <t>เดชารุ่งโรจน์</t>
  </si>
  <si>
    <t>กิตติภัทร</t>
  </si>
  <si>
    <t>ด่านจับกุม</t>
  </si>
  <si>
    <t>กิตติพงษ์</t>
  </si>
  <si>
    <t>ครูที่ปรึกษา : นายพงษ์ศักดิ์ + น.ส.ภิญณพัชษ์</t>
  </si>
  <si>
    <t>เครื่องมือกล ปวช.3/2</t>
  </si>
  <si>
    <t>ปวช.3/2 ชก.</t>
  </si>
  <si>
    <t>ขุนไชย</t>
  </si>
  <si>
    <t>อิศรพงศ์</t>
  </si>
  <si>
    <t>โจหิงค์</t>
  </si>
  <si>
    <t>อัครเดช</t>
  </si>
  <si>
    <t>กาญจนากร</t>
  </si>
  <si>
    <t>อดิศร</t>
  </si>
  <si>
    <t>ลุทัน</t>
  </si>
  <si>
    <t>หทัยกาญจน์</t>
  </si>
  <si>
    <t>ดาปาน</t>
  </si>
  <si>
    <t>สิรวิชญ์</t>
  </si>
  <si>
    <t>เพ็งรอด</t>
  </si>
  <si>
    <t>สิทธินนท์</t>
  </si>
  <si>
    <t>รักชื่น</t>
  </si>
  <si>
    <t>ศุภธร</t>
  </si>
  <si>
    <t>นาเครือ</t>
  </si>
  <si>
    <t>ศรศักดิ์</t>
  </si>
  <si>
    <t>ดาเปรม</t>
  </si>
  <si>
    <t>วุฒิเมธ</t>
  </si>
  <si>
    <t>หนูเจริญ</t>
  </si>
  <si>
    <t>วรินทร์</t>
  </si>
  <si>
    <t>หงษ์เพ็ชร</t>
  </si>
  <si>
    <t>เรวัต</t>
  </si>
  <si>
    <t>เหลานาคำ</t>
  </si>
  <si>
    <t>ภาณุวัฒน์</t>
  </si>
  <si>
    <t>กลั่นหุ่น</t>
  </si>
  <si>
    <t>บวรชัย</t>
  </si>
  <si>
    <t>พงษ์นิธิศบวร</t>
  </si>
  <si>
    <t>ธชาพิษิฐ</t>
  </si>
  <si>
    <t>สาระวะดี</t>
  </si>
  <si>
    <t>ณัฐภูมิ</t>
  </si>
  <si>
    <t>ขำภักดี</t>
  </si>
  <si>
    <t>ณัฐชนน</t>
  </si>
  <si>
    <t>เมฆกระจ่าง</t>
  </si>
  <si>
    <t>จารุภัทร</t>
  </si>
  <si>
    <t>หอมสุด</t>
  </si>
  <si>
    <t>คณาธิป</t>
  </si>
  <si>
    <t>ภู่เด่นดวง</t>
  </si>
  <si>
    <t>กรวิชญ์</t>
  </si>
  <si>
    <t>ครูที่ปรึกษา : นายธรรมรัตน์  + น.ส.จิตรลดา</t>
  </si>
  <si>
    <t>เครื่องมือกล ปวช.3/3</t>
  </si>
  <si>
    <t>ปวช.3/3 ชก.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</si>
</sst>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1" fontId="3" fillId="0" borderId="40" xfId="1" applyNumberFormat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3" fillId="0" borderId="40" xfId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FBE34447-6754-4E2A-8A62-B175A8BE373B}"/>
    <cellStyle name="ปกติ_รายชื่อสอน2-2550" xfId="1" xr:uid="{2227E745-529B-4149-A805-701ECDEF13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6288-9E9E-4ED0-87DF-09167B8A28A8}">
  <sheetPr>
    <tabColor rgb="FF00B0F0"/>
  </sheetPr>
  <dimension ref="A1:W53"/>
  <sheetViews>
    <sheetView tabSelected="1" topLeftCell="A13" zoomScaleNormal="100" workbookViewId="0">
      <selection activeCell="B8" sqref="B8:E2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58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57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56</v>
      </c>
      <c r="B2" s="79"/>
      <c r="C2" s="79"/>
      <c r="D2" s="78" t="s">
        <v>55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54</v>
      </c>
      <c r="Q2" s="77"/>
      <c r="R2" s="76">
        <v>652010211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53</v>
      </c>
      <c r="B3" s="75"/>
      <c r="C3" s="75"/>
      <c r="D3" s="75"/>
      <c r="E3" s="74" t="s">
        <v>52</v>
      </c>
      <c r="F3" s="73" t="s">
        <v>51</v>
      </c>
      <c r="G3" s="73"/>
      <c r="H3" s="73"/>
      <c r="I3" s="73"/>
      <c r="J3" s="73"/>
      <c r="K3" s="73"/>
      <c r="L3" s="73" t="s">
        <v>50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49</v>
      </c>
      <c r="B4" s="71" t="s">
        <v>48</v>
      </c>
      <c r="C4" s="71" t="s">
        <v>47</v>
      </c>
      <c r="D4" s="71"/>
      <c r="E4" s="71"/>
      <c r="F4" s="70" t="s">
        <v>46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65201021001</v>
      </c>
      <c r="C8" s="50" t="s">
        <v>3</v>
      </c>
      <c r="D8" s="49" t="s">
        <v>45</v>
      </c>
      <c r="E8" s="48" t="s">
        <v>44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65201021003</v>
      </c>
      <c r="C9" s="20" t="s">
        <v>3</v>
      </c>
      <c r="D9" s="19" t="s">
        <v>43</v>
      </c>
      <c r="E9" s="18" t="s">
        <v>42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65201021006</v>
      </c>
      <c r="C10" s="20" t="s">
        <v>3</v>
      </c>
      <c r="D10" s="19" t="s">
        <v>41</v>
      </c>
      <c r="E10" s="18" t="s">
        <v>40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65201021007</v>
      </c>
      <c r="C11" s="20" t="s">
        <v>3</v>
      </c>
      <c r="D11" s="19" t="s">
        <v>39</v>
      </c>
      <c r="E11" s="18" t="s">
        <v>38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65201021008</v>
      </c>
      <c r="C12" s="37" t="s">
        <v>3</v>
      </c>
      <c r="D12" s="36" t="s">
        <v>37</v>
      </c>
      <c r="E12" s="35" t="s">
        <v>36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65201021010</v>
      </c>
      <c r="C13" s="30" t="s">
        <v>3</v>
      </c>
      <c r="D13" s="41" t="s">
        <v>35</v>
      </c>
      <c r="E13" s="28" t="s">
        <v>34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65201021011</v>
      </c>
      <c r="C14" s="20" t="s">
        <v>3</v>
      </c>
      <c r="D14" s="19" t="s">
        <v>33</v>
      </c>
      <c r="E14" s="18" t="s">
        <v>32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65201021012</v>
      </c>
      <c r="C15" s="20" t="s">
        <v>3</v>
      </c>
      <c r="D15" s="19" t="s">
        <v>31</v>
      </c>
      <c r="E15" s="18" t="s">
        <v>30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65201021014</v>
      </c>
      <c r="C16" s="20" t="s">
        <v>3</v>
      </c>
      <c r="D16" s="19" t="s">
        <v>29</v>
      </c>
      <c r="E16" s="18" t="s">
        <v>28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65201021015</v>
      </c>
      <c r="C17" s="37" t="s">
        <v>3</v>
      </c>
      <c r="D17" s="36" t="s">
        <v>27</v>
      </c>
      <c r="E17" s="35" t="s">
        <v>26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65201021019</v>
      </c>
      <c r="C18" s="30" t="s">
        <v>3</v>
      </c>
      <c r="D18" s="41" t="s">
        <v>25</v>
      </c>
      <c r="E18" s="28" t="s">
        <v>24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65201021021</v>
      </c>
      <c r="C19" s="20" t="s">
        <v>19</v>
      </c>
      <c r="D19" s="19" t="s">
        <v>23</v>
      </c>
      <c r="E19" s="18" t="s">
        <v>22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65201021022</v>
      </c>
      <c r="C20" s="20" t="s">
        <v>3</v>
      </c>
      <c r="D20" s="19" t="s">
        <v>21</v>
      </c>
      <c r="E20" s="18" t="s">
        <v>20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65201021023</v>
      </c>
      <c r="C21" s="20" t="s">
        <v>19</v>
      </c>
      <c r="D21" s="19" t="s">
        <v>18</v>
      </c>
      <c r="E21" s="18" t="s">
        <v>17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65201021026</v>
      </c>
      <c r="C22" s="37" t="s">
        <v>3</v>
      </c>
      <c r="D22" s="36" t="s">
        <v>16</v>
      </c>
      <c r="E22" s="35" t="s">
        <v>15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65201021027</v>
      </c>
      <c r="C23" s="30" t="s">
        <v>3</v>
      </c>
      <c r="D23" s="41" t="s">
        <v>14</v>
      </c>
      <c r="E23" s="28" t="s">
        <v>13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65201021030</v>
      </c>
      <c r="C24" s="20" t="s">
        <v>3</v>
      </c>
      <c r="D24" s="19" t="s">
        <v>12</v>
      </c>
      <c r="E24" s="18" t="s">
        <v>11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65201021031</v>
      </c>
      <c r="C25" s="20" t="s">
        <v>3</v>
      </c>
      <c r="D25" s="19" t="s">
        <v>10</v>
      </c>
      <c r="E25" s="18" t="s">
        <v>9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65201021033</v>
      </c>
      <c r="C26" s="20" t="s">
        <v>3</v>
      </c>
      <c r="D26" s="19" t="s">
        <v>8</v>
      </c>
      <c r="E26" s="18" t="s">
        <v>6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65201021034</v>
      </c>
      <c r="C27" s="37" t="s">
        <v>3</v>
      </c>
      <c r="D27" s="36" t="s">
        <v>7</v>
      </c>
      <c r="E27" s="35" t="s">
        <v>6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65201021035</v>
      </c>
      <c r="C28" s="30" t="s">
        <v>3</v>
      </c>
      <c r="D28" s="41" t="s">
        <v>5</v>
      </c>
      <c r="E28" s="28" t="s">
        <v>4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65201021036</v>
      </c>
      <c r="C29" s="20" t="s">
        <v>3</v>
      </c>
      <c r="D29" s="19" t="s">
        <v>2</v>
      </c>
      <c r="E29" s="18" t="s">
        <v>1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/>
      <c r="C33" s="30"/>
      <c r="D33" s="41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41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43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/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23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23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23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20</v>
      </c>
      <c r="C53" s="4" t="str">
        <f>_xlfn.CONCAT("หญิง = ",COUNTIF(C8:C52,"น.ส."))</f>
        <v>หญิง = 2</v>
      </c>
      <c r="D53" s="4" t="str">
        <f>_xlfn.CONCAT("ชาย = ",COUNTIF(E8:E52,"นาย"))</f>
        <v>ชาย = 0</v>
      </c>
      <c r="E53" s="1" t="str">
        <f>_xlfn.CONCAT("รวม = ",COUNTA(C8:C52))</f>
        <v>รวม = 22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E363-9B70-4A76-A9CE-CE6807E3FDD0}">
  <sheetPr>
    <tabColor rgb="FF00B0F0"/>
  </sheetPr>
  <dimension ref="A1:W53"/>
  <sheetViews>
    <sheetView zoomScaleNormal="100" workbookViewId="0">
      <selection activeCell="B8" sqref="B8:E2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58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94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56</v>
      </c>
      <c r="B2" s="79"/>
      <c r="C2" s="79"/>
      <c r="D2" s="78" t="s">
        <v>93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54</v>
      </c>
      <c r="Q2" s="77"/>
      <c r="R2" s="76">
        <v>652010212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53</v>
      </c>
      <c r="B3" s="75"/>
      <c r="C3" s="75"/>
      <c r="D3" s="75"/>
      <c r="E3" s="74" t="s">
        <v>52</v>
      </c>
      <c r="F3" s="73" t="s">
        <v>51</v>
      </c>
      <c r="G3" s="73"/>
      <c r="H3" s="73"/>
      <c r="I3" s="73"/>
      <c r="J3" s="73"/>
      <c r="K3" s="73"/>
      <c r="L3" s="73" t="s">
        <v>92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49</v>
      </c>
      <c r="B4" s="71" t="s">
        <v>48</v>
      </c>
      <c r="C4" s="71" t="s">
        <v>47</v>
      </c>
      <c r="D4" s="71"/>
      <c r="E4" s="71"/>
      <c r="F4" s="70" t="s">
        <v>46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65201021037</v>
      </c>
      <c r="C8" s="50" t="s">
        <v>3</v>
      </c>
      <c r="D8" s="83" t="s">
        <v>91</v>
      </c>
      <c r="E8" s="48" t="s">
        <v>90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65201021038</v>
      </c>
      <c r="C9" s="20" t="s">
        <v>3</v>
      </c>
      <c r="D9" s="19" t="s">
        <v>89</v>
      </c>
      <c r="E9" s="18" t="s">
        <v>88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65201021039</v>
      </c>
      <c r="C10" s="20" t="s">
        <v>19</v>
      </c>
      <c r="D10" s="19" t="s">
        <v>87</v>
      </c>
      <c r="E10" s="18" t="s">
        <v>86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65201021041</v>
      </c>
      <c r="C11" s="20" t="s">
        <v>3</v>
      </c>
      <c r="D11" s="19" t="s">
        <v>85</v>
      </c>
      <c r="E11" s="18" t="s">
        <v>84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65201021042</v>
      </c>
      <c r="C12" s="37" t="s">
        <v>3</v>
      </c>
      <c r="D12" s="36" t="s">
        <v>83</v>
      </c>
      <c r="E12" s="35" t="s">
        <v>82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65201021044</v>
      </c>
      <c r="C13" s="30" t="s">
        <v>3</v>
      </c>
      <c r="D13" s="29" t="s">
        <v>81</v>
      </c>
      <c r="E13" s="28" t="s">
        <v>80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65201021053</v>
      </c>
      <c r="C14" s="20" t="s">
        <v>3</v>
      </c>
      <c r="D14" s="19" t="s">
        <v>79</v>
      </c>
      <c r="E14" s="18" t="s">
        <v>78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65201021054</v>
      </c>
      <c r="C15" s="20" t="s">
        <v>3</v>
      </c>
      <c r="D15" s="19" t="s">
        <v>77</v>
      </c>
      <c r="E15" s="18" t="s">
        <v>76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65201021055</v>
      </c>
      <c r="C16" s="20" t="s">
        <v>3</v>
      </c>
      <c r="D16" s="19" t="s">
        <v>75</v>
      </c>
      <c r="E16" s="18" t="s">
        <v>74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65201021058</v>
      </c>
      <c r="C17" s="37" t="s">
        <v>19</v>
      </c>
      <c r="D17" s="36" t="s">
        <v>73</v>
      </c>
      <c r="E17" s="35" t="s">
        <v>72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65201021059</v>
      </c>
      <c r="C18" s="30" t="s">
        <v>3</v>
      </c>
      <c r="D18" s="41" t="s">
        <v>71</v>
      </c>
      <c r="E18" s="28" t="s">
        <v>70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65201021060</v>
      </c>
      <c r="C19" s="20" t="s">
        <v>3</v>
      </c>
      <c r="D19" s="19" t="s">
        <v>69</v>
      </c>
      <c r="E19" s="18" t="s">
        <v>11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65201021061</v>
      </c>
      <c r="C20" s="20" t="s">
        <v>3</v>
      </c>
      <c r="D20" s="19" t="s">
        <v>68</v>
      </c>
      <c r="E20" s="18" t="s">
        <v>67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65201021064</v>
      </c>
      <c r="C21" s="20" t="s">
        <v>3</v>
      </c>
      <c r="D21" s="19" t="s">
        <v>66</v>
      </c>
      <c r="E21" s="18" t="s">
        <v>65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65201021069</v>
      </c>
      <c r="C22" s="37" t="s">
        <v>3</v>
      </c>
      <c r="D22" s="36" t="s">
        <v>64</v>
      </c>
      <c r="E22" s="35" t="s">
        <v>63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65201021072</v>
      </c>
      <c r="C23" s="30" t="s">
        <v>3</v>
      </c>
      <c r="D23" s="29" t="s">
        <v>62</v>
      </c>
      <c r="E23" s="28" t="s">
        <v>61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65201021112</v>
      </c>
      <c r="C24" s="20" t="s">
        <v>3</v>
      </c>
      <c r="D24" s="19" t="s">
        <v>60</v>
      </c>
      <c r="E24" s="18" t="s">
        <v>59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/>
      <c r="C28" s="30"/>
      <c r="D28" s="41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/>
      <c r="C33" s="30"/>
      <c r="D33" s="41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0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 t="s">
        <v>0</v>
      </c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23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23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23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15</v>
      </c>
      <c r="C53" s="4" t="str">
        <f>_xlfn.CONCAT("หญิง = ",COUNTIF(C8:C52,"น.ส."))</f>
        <v>หญิง = 2</v>
      </c>
      <c r="D53" s="4" t="str">
        <f>_xlfn.CONCAT("ชาย = ",COUNTIF(E8:E52,"นาย"))</f>
        <v>ชาย = 0</v>
      </c>
      <c r="E53" s="1" t="str">
        <f>_xlfn.CONCAT("รวม = ",COUNTA(C8:C52))</f>
        <v>รวม = 17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2975-328F-4630-8611-CEE187C2506C}">
  <sheetPr>
    <tabColor rgb="FF00B0F0"/>
  </sheetPr>
  <dimension ref="A1:W53"/>
  <sheetViews>
    <sheetView zoomScaleNormal="100" workbookViewId="0">
      <selection activeCell="B8" sqref="B8:E2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58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135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56</v>
      </c>
      <c r="B2" s="79"/>
      <c r="C2" s="79"/>
      <c r="D2" s="78" t="s">
        <v>134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54</v>
      </c>
      <c r="Q2" s="77"/>
      <c r="R2" s="76">
        <v>652010213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53</v>
      </c>
      <c r="B3" s="75"/>
      <c r="C3" s="75"/>
      <c r="D3" s="75"/>
      <c r="E3" s="74" t="s">
        <v>52</v>
      </c>
      <c r="F3" s="73" t="s">
        <v>51</v>
      </c>
      <c r="G3" s="73"/>
      <c r="H3" s="73"/>
      <c r="I3" s="73"/>
      <c r="J3" s="73"/>
      <c r="K3" s="73"/>
      <c r="L3" s="73" t="s">
        <v>133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49</v>
      </c>
      <c r="B4" s="71" t="s">
        <v>48</v>
      </c>
      <c r="C4" s="71" t="s">
        <v>47</v>
      </c>
      <c r="D4" s="71"/>
      <c r="E4" s="71"/>
      <c r="F4" s="70" t="s">
        <v>46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65201021073</v>
      </c>
      <c r="C8" s="50" t="s">
        <v>3</v>
      </c>
      <c r="D8" s="83" t="s">
        <v>132</v>
      </c>
      <c r="E8" s="48" t="s">
        <v>131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65201021075</v>
      </c>
      <c r="C9" s="20" t="s">
        <v>3</v>
      </c>
      <c r="D9" s="19" t="s">
        <v>130</v>
      </c>
      <c r="E9" s="18" t="s">
        <v>129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65201021076</v>
      </c>
      <c r="C10" s="20" t="s">
        <v>3</v>
      </c>
      <c r="D10" s="19" t="s">
        <v>128</v>
      </c>
      <c r="E10" s="18" t="s">
        <v>127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65201021081</v>
      </c>
      <c r="C11" s="20" t="s">
        <v>3</v>
      </c>
      <c r="D11" s="23" t="s">
        <v>126</v>
      </c>
      <c r="E11" s="18" t="s">
        <v>125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65201021082</v>
      </c>
      <c r="C12" s="37" t="s">
        <v>3</v>
      </c>
      <c r="D12" s="36" t="s">
        <v>124</v>
      </c>
      <c r="E12" s="35" t="s">
        <v>123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65201021085</v>
      </c>
      <c r="C13" s="30" t="s">
        <v>3</v>
      </c>
      <c r="D13" s="41" t="s">
        <v>122</v>
      </c>
      <c r="E13" s="28" t="s">
        <v>121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65201021087</v>
      </c>
      <c r="C14" s="20" t="s">
        <v>3</v>
      </c>
      <c r="D14" s="23" t="s">
        <v>120</v>
      </c>
      <c r="E14" s="18" t="s">
        <v>119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65201021089</v>
      </c>
      <c r="C15" s="20" t="s">
        <v>3</v>
      </c>
      <c r="D15" s="19" t="s">
        <v>118</v>
      </c>
      <c r="E15" s="18" t="s">
        <v>117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65201021091</v>
      </c>
      <c r="C16" s="20" t="s">
        <v>3</v>
      </c>
      <c r="D16" s="19" t="s">
        <v>116</v>
      </c>
      <c r="E16" s="18" t="s">
        <v>115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65201021093</v>
      </c>
      <c r="C17" s="37" t="s">
        <v>3</v>
      </c>
      <c r="D17" s="36" t="s">
        <v>114</v>
      </c>
      <c r="E17" s="35" t="s">
        <v>113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65201021095</v>
      </c>
      <c r="C18" s="30" t="s">
        <v>3</v>
      </c>
      <c r="D18" s="41" t="s">
        <v>112</v>
      </c>
      <c r="E18" s="28" t="s">
        <v>111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65201021096</v>
      </c>
      <c r="C19" s="20" t="s">
        <v>3</v>
      </c>
      <c r="D19" s="19" t="s">
        <v>110</v>
      </c>
      <c r="E19" s="18" t="s">
        <v>109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65201021101</v>
      </c>
      <c r="C20" s="20" t="s">
        <v>3</v>
      </c>
      <c r="D20" s="19" t="s">
        <v>108</v>
      </c>
      <c r="E20" s="18" t="s">
        <v>107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65201021102</v>
      </c>
      <c r="C21" s="20" t="s">
        <v>3</v>
      </c>
      <c r="D21" s="19" t="s">
        <v>106</v>
      </c>
      <c r="E21" s="18" t="s">
        <v>105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65201021103</v>
      </c>
      <c r="C22" s="37" t="s">
        <v>3</v>
      </c>
      <c r="D22" s="36" t="s">
        <v>104</v>
      </c>
      <c r="E22" s="35" t="s">
        <v>103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65201021104</v>
      </c>
      <c r="C23" s="30" t="s">
        <v>19</v>
      </c>
      <c r="D23" s="41" t="s">
        <v>102</v>
      </c>
      <c r="E23" s="28" t="s">
        <v>101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65201021105</v>
      </c>
      <c r="C24" s="20" t="s">
        <v>3</v>
      </c>
      <c r="D24" s="23" t="s">
        <v>100</v>
      </c>
      <c r="E24" s="18" t="s">
        <v>99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65201021106</v>
      </c>
      <c r="C25" s="20" t="s">
        <v>3</v>
      </c>
      <c r="D25" s="19" t="s">
        <v>98</v>
      </c>
      <c r="E25" s="18" t="s">
        <v>97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65201021107</v>
      </c>
      <c r="C26" s="20" t="s">
        <v>3</v>
      </c>
      <c r="D26" s="19" t="s">
        <v>96</v>
      </c>
      <c r="E26" s="18" t="s">
        <v>95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/>
      <c r="C28" s="30"/>
      <c r="D28" s="41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/>
      <c r="C33" s="30"/>
      <c r="D33" s="41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41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/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23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23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23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18</v>
      </c>
      <c r="C53" s="4" t="str">
        <f>_xlfn.CONCAT("หญิง = ",COUNTIF(C8:C52,"น.ส."))</f>
        <v>หญิง = 1</v>
      </c>
      <c r="D53" s="4" t="str">
        <f>_xlfn.CONCAT("ชาย = ",COUNTIF(E8:E52,"นาย"))</f>
        <v>ชาย = 0</v>
      </c>
      <c r="E53" s="1" t="str">
        <f>_xlfn.CONCAT("รวม = ",COUNTA(C8:C52))</f>
        <v>รวม = 19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3.1ชก</vt:lpstr>
      <vt:lpstr>3.2ชก</vt:lpstr>
      <vt:lpstr>3.3ชก</vt:lpstr>
      <vt:lpstr>'3.1ชก'!Print_Area</vt:lpstr>
      <vt:lpstr>'3.2ชก'!Print_Area</vt:lpstr>
      <vt:lpstr>'3.3ชก'!Print_Area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2024-11-26T02:21:07Z</dcterms:created>
  <dcterms:modified xsi:type="dcterms:W3CDTF">2024-11-26T02:21:15Z</dcterms:modified>
</cp:coreProperties>
</file>